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C22" i="1" l="1"/>
  <c r="C21" i="1"/>
  <c r="C20" i="1"/>
  <c r="C19" i="1"/>
  <c r="C18" i="1"/>
  <c r="C17" i="1"/>
  <c r="C16" i="1"/>
  <c r="C15" i="1"/>
  <c r="C14" i="1"/>
  <c r="C13" i="1"/>
  <c r="H23" i="1" l="1"/>
  <c r="F23" i="1"/>
  <c r="D23" i="1"/>
  <c r="B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C12" i="1"/>
  <c r="C11" i="1"/>
  <c r="C10" i="1"/>
  <c r="C9" i="1"/>
  <c r="I8" i="1"/>
  <c r="G8" i="1"/>
  <c r="E8" i="1"/>
  <c r="C8" i="1"/>
  <c r="J23" i="1"/>
  <c r="K22" i="1" s="1"/>
  <c r="I23" i="1" l="1"/>
  <c r="K9" i="1"/>
  <c r="K15" i="1"/>
  <c r="K19" i="1"/>
  <c r="K21" i="1"/>
  <c r="K11" i="1"/>
  <c r="K13" i="1"/>
  <c r="K17" i="1"/>
  <c r="K8" i="1"/>
  <c r="K10" i="1"/>
  <c r="K12" i="1"/>
  <c r="K14" i="1"/>
  <c r="K16" i="1"/>
  <c r="K18" i="1"/>
  <c r="K20" i="1"/>
  <c r="K23" i="1" l="1"/>
</calcChain>
</file>

<file path=xl/sharedStrings.xml><?xml version="1.0" encoding="utf-8"?>
<sst xmlns="http://schemas.openxmlformats.org/spreadsheetml/2006/main" count="34" uniqueCount="30">
  <si>
    <t>2021 - 2027</t>
  </si>
  <si>
    <t>Собствени средства - Общински бюджет</t>
  </si>
  <si>
    <t>Отн. дял (%)</t>
  </si>
  <si>
    <t>Други източници</t>
  </si>
  <si>
    <t>ОБЩО</t>
  </si>
  <si>
    <t>Приоритет 1</t>
  </si>
  <si>
    <t>Приоритет 2</t>
  </si>
  <si>
    <t>Приоритет 3</t>
  </si>
  <si>
    <t>/хил. лв./</t>
  </si>
  <si>
    <t xml:space="preserve">ИНДИКАТИВНА ФИНАНСОВА ТАБЛИЦА </t>
  </si>
  <si>
    <t>Приложение № 2</t>
  </si>
  <si>
    <t>Средства от ЕС</t>
  </si>
  <si>
    <t>Приоритет 4</t>
  </si>
  <si>
    <t>Приоритет 5</t>
  </si>
  <si>
    <t>Приоритет 6</t>
  </si>
  <si>
    <t>Приоритет 7</t>
  </si>
  <si>
    <t>Приоритет 8</t>
  </si>
  <si>
    <t>Приоритет 9</t>
  </si>
  <si>
    <t>Приоритет 10</t>
  </si>
  <si>
    <t>Приоритет 11</t>
  </si>
  <si>
    <t>Приоритет 12</t>
  </si>
  <si>
    <t>Приоритет 13</t>
  </si>
  <si>
    <t>Приоритет 14</t>
  </si>
  <si>
    <t>ОБЩО  в лв.</t>
  </si>
  <si>
    <t>Приоритет 15</t>
  </si>
  <si>
    <t>Републикан-ски бюджет</t>
  </si>
  <si>
    <t>АКТУАЛИЗАЦИЯ 2024 г.</t>
  </si>
  <si>
    <t xml:space="preserve">   Период          2021-2027</t>
  </si>
  <si>
    <t xml:space="preserve">          ПИР/ИПГВР НА ОБЩИНА   ГУРКОВО   ЗА ПЕРИОДА 2021-2027 г.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</si>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</sst>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8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0" fillId="3" borderId="5" xfId="0" applyFill="1" applyBorder="1"/>
    <xf numFmtId="0" fontId="0" fillId="3" borderId="6" xfId="0" applyFill="1" applyBorder="1"/>
    <xf numFmtId="0" fontId="0" fillId="3" borderId="1" xfId="0" applyFill="1" applyBorder="1"/>
    <xf numFmtId="0" fontId="0" fillId="3" borderId="4" xfId="0" applyFill="1" applyBorder="1" applyAlignment="1"/>
    <xf numFmtId="0" fontId="0" fillId="3" borderId="0" xfId="0" applyFill="1" applyBorder="1" applyAlignment="1"/>
    <xf numFmtId="0" fontId="0" fillId="3" borderId="0" xfId="0" applyFill="1" applyBorder="1"/>
    <xf numFmtId="0" fontId="0" fillId="3" borderId="3" xfId="0" applyFill="1" applyBorder="1"/>
    <xf numFmtId="0" fontId="2" fillId="3" borderId="3" xfId="0" applyFont="1" applyFill="1" applyBorder="1"/>
    <xf numFmtId="0" fontId="0" fillId="3" borderId="4" xfId="0" applyFill="1" applyBorder="1"/>
    <xf numFmtId="0" fontId="1" fillId="3" borderId="7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0" fillId="3" borderId="2" xfId="0" applyFill="1" applyBorder="1"/>
    <xf numFmtId="164" fontId="2" fillId="0" borderId="9" xfId="0" applyNumberFormat="1" applyFont="1" applyFill="1" applyBorder="1" applyAlignment="1">
      <alignment horizontal="right" vertical="center" wrapText="1"/>
    </xf>
    <xf numFmtId="10" fontId="2" fillId="0" borderId="9" xfId="0" applyNumberFormat="1" applyFont="1" applyFill="1" applyBorder="1" applyAlignment="1">
      <alignment vertical="center" wrapText="1"/>
    </xf>
    <xf numFmtId="164" fontId="2" fillId="0" borderId="9" xfId="0" applyNumberFormat="1" applyFont="1" applyFill="1" applyBorder="1" applyAlignment="1">
      <alignment vertical="center" wrapText="1"/>
    </xf>
    <xf numFmtId="164" fontId="2" fillId="0" borderId="9" xfId="0" applyNumberFormat="1" applyFont="1" applyBorder="1" applyAlignment="1">
      <alignment horizontal="right" vertical="center" wrapText="1"/>
    </xf>
    <xf numFmtId="10" fontId="2" fillId="0" borderId="9" xfId="0" applyNumberFormat="1" applyFont="1" applyBorder="1" applyAlignment="1">
      <alignment vertical="center" wrapText="1"/>
    </xf>
    <xf numFmtId="164" fontId="2" fillId="0" borderId="9" xfId="0" applyNumberFormat="1" applyFont="1" applyBorder="1" applyAlignment="1">
      <alignment vertical="center" wrapText="1"/>
    </xf>
    <xf numFmtId="0" fontId="4" fillId="3" borderId="3" xfId="0" applyFont="1" applyFill="1" applyBorder="1"/>
    <xf numFmtId="10" fontId="2" fillId="0" borderId="13" xfId="0" applyNumberFormat="1" applyFont="1" applyFill="1" applyBorder="1" applyAlignment="1">
      <alignment vertical="center" wrapText="1"/>
    </xf>
    <xf numFmtId="10" fontId="2" fillId="0" borderId="13" xfId="0" applyNumberFormat="1" applyFont="1" applyBorder="1" applyAlignment="1">
      <alignment vertical="center" wrapText="1"/>
    </xf>
    <xf numFmtId="0" fontId="0" fillId="0" borderId="7" xfId="0" applyBorder="1"/>
    <xf numFmtId="0" fontId="0" fillId="0" borderId="8" xfId="0" applyBorder="1"/>
    <xf numFmtId="0" fontId="0" fillId="0" borderId="2" xfId="0" applyBorder="1"/>
    <xf numFmtId="164" fontId="7" fillId="4" borderId="9" xfId="0" applyNumberFormat="1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justify" vertical="center" wrapText="1"/>
    </xf>
    <xf numFmtId="0" fontId="3" fillId="3" borderId="10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 vertical="center" wrapText="1"/>
    </xf>
    <xf numFmtId="10" fontId="2" fillId="2" borderId="13" xfId="0" applyNumberFormat="1" applyFont="1" applyFill="1" applyBorder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 wrapText="1"/>
    </xf>
    <xf numFmtId="164" fontId="2" fillId="0" borderId="9" xfId="0" applyNumberFormat="1" applyFont="1" applyBorder="1" applyAlignment="1">
      <alignment horizontal="right" vertical="center" wrapText="1"/>
    </xf>
    <xf numFmtId="10" fontId="2" fillId="2" borderId="9" xfId="0" applyNumberFormat="1" applyFont="1" applyFill="1" applyBorder="1" applyAlignment="1">
      <alignment horizontal="right" vertical="center" wrapText="1"/>
    </xf>
    <xf numFmtId="164" fontId="7" fillId="4" borderId="9" xfId="0" applyNumberFormat="1" applyFont="1" applyFill="1" applyBorder="1" applyAlignment="1">
      <alignment horizontal="right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right"/>
    </xf>
    <xf numFmtId="0" fontId="6" fillId="3" borderId="3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topLeftCell="A26" workbookViewId="0">
      <selection activeCell="P15" sqref="P15"/>
    </sheetView>
  </sheetViews>
  <sheetFormatPr defaultRowHeight="15" x14ac:dyDescent="0.25"/>
  <cols>
    <col min="1" max="1" width="16.140625" customWidth="1"/>
    <col min="2" max="2" width="12.140625" customWidth="1"/>
    <col min="3" max="3" width="10.85546875" customWidth="1"/>
    <col min="4" max="4" width="12.7109375" customWidth="1"/>
    <col min="5" max="5" width="9.7109375" customWidth="1"/>
    <col min="6" max="6" width="10.7109375" customWidth="1"/>
    <col min="7" max="7" width="10.42578125" customWidth="1"/>
    <col min="8" max="8" width="11.5703125" customWidth="1"/>
    <col min="9" max="9" width="9.85546875" customWidth="1"/>
    <col min="10" max="10" width="11.42578125" customWidth="1"/>
    <col min="11" max="11" width="12.140625" customWidth="1"/>
    <col min="12" max="12" width="9.140625" hidden="1" customWidth="1"/>
  </cols>
  <sheetData>
    <row r="1" spans="1:14" x14ac:dyDescent="0.25">
      <c r="A1" s="2"/>
      <c r="B1" s="3"/>
      <c r="C1" s="3"/>
      <c r="D1" s="3"/>
      <c r="E1" s="3"/>
      <c r="F1" s="3"/>
      <c r="G1" s="3"/>
      <c r="H1" s="3"/>
      <c r="I1" s="3"/>
      <c r="J1" s="3"/>
      <c r="K1" s="4"/>
      <c r="L1" s="4"/>
    </row>
    <row r="2" spans="1:14" ht="18.75" x14ac:dyDescent="0.3">
      <c r="A2" s="5"/>
      <c r="B2" s="6"/>
      <c r="C2" s="6"/>
      <c r="D2" s="7"/>
      <c r="E2" s="7"/>
      <c r="F2" s="7"/>
      <c r="G2" s="7"/>
      <c r="H2" s="38" t="s">
        <v>10</v>
      </c>
      <c r="I2" s="38"/>
      <c r="J2" s="38"/>
      <c r="K2" s="39"/>
      <c r="L2" s="8"/>
    </row>
    <row r="3" spans="1:14" s="1" customFormat="1" ht="18.75" x14ac:dyDescent="0.3">
      <c r="A3" s="40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2"/>
      <c r="L3" s="9"/>
    </row>
    <row r="4" spans="1:14" ht="18.75" x14ac:dyDescent="0.3">
      <c r="A4" s="40" t="s">
        <v>28</v>
      </c>
      <c r="B4" s="41"/>
      <c r="C4" s="41"/>
      <c r="D4" s="41"/>
      <c r="E4" s="41"/>
      <c r="F4" s="41"/>
      <c r="G4" s="41"/>
      <c r="H4" s="41"/>
      <c r="I4" s="41"/>
      <c r="J4" s="41"/>
      <c r="K4" s="20"/>
      <c r="L4" s="8"/>
    </row>
    <row r="5" spans="1:14" ht="18.75" x14ac:dyDescent="0.3">
      <c r="A5" s="10"/>
      <c r="B5" s="7"/>
      <c r="C5" s="7"/>
      <c r="D5" s="30" t="s">
        <v>26</v>
      </c>
      <c r="E5" s="30"/>
      <c r="F5" s="30"/>
      <c r="G5" s="30"/>
      <c r="H5" s="7"/>
      <c r="I5" s="7"/>
      <c r="J5" s="44" t="s">
        <v>8</v>
      </c>
      <c r="K5" s="45"/>
      <c r="L5" s="8"/>
    </row>
    <row r="6" spans="1:14" ht="75" customHeight="1" x14ac:dyDescent="0.25">
      <c r="A6" s="27" t="s">
        <v>27</v>
      </c>
      <c r="B6" s="31" t="s">
        <v>1</v>
      </c>
      <c r="C6" s="31" t="s">
        <v>2</v>
      </c>
      <c r="D6" s="31" t="s">
        <v>25</v>
      </c>
      <c r="E6" s="31" t="s">
        <v>2</v>
      </c>
      <c r="F6" s="31" t="s">
        <v>11</v>
      </c>
      <c r="G6" s="31" t="s">
        <v>2</v>
      </c>
      <c r="H6" s="31" t="s">
        <v>3</v>
      </c>
      <c r="I6" s="31" t="s">
        <v>2</v>
      </c>
      <c r="J6" s="31" t="s">
        <v>23</v>
      </c>
      <c r="K6" s="43" t="s">
        <v>29</v>
      </c>
      <c r="L6" s="8"/>
    </row>
    <row r="7" spans="1:14" ht="6.75" hidden="1" customHeight="1" thickBot="1" x14ac:dyDescent="0.3">
      <c r="A7" s="27" t="s">
        <v>0</v>
      </c>
      <c r="B7" s="31"/>
      <c r="C7" s="31"/>
      <c r="D7" s="31"/>
      <c r="E7" s="31"/>
      <c r="F7" s="31"/>
      <c r="G7" s="31"/>
      <c r="H7" s="31"/>
      <c r="I7" s="31"/>
      <c r="J7" s="31"/>
      <c r="K7" s="43"/>
      <c r="L7" s="8"/>
    </row>
    <row r="8" spans="1:14" ht="15.75" customHeight="1" x14ac:dyDescent="0.25">
      <c r="A8" s="28" t="s">
        <v>5</v>
      </c>
      <c r="B8" s="14">
        <v>0</v>
      </c>
      <c r="C8" s="15">
        <f>B8/J8</f>
        <v>0</v>
      </c>
      <c r="D8" s="16">
        <v>0</v>
      </c>
      <c r="E8" s="15">
        <f>D8/J8</f>
        <v>0</v>
      </c>
      <c r="F8" s="16">
        <v>1000</v>
      </c>
      <c r="G8" s="15">
        <f>F8/J8</f>
        <v>1</v>
      </c>
      <c r="H8" s="16">
        <v>0</v>
      </c>
      <c r="I8" s="15">
        <f>H8/J8</f>
        <v>0</v>
      </c>
      <c r="J8" s="26">
        <v>1000</v>
      </c>
      <c r="K8" s="21">
        <f>J8/J23</f>
        <v>1.3570362328674175E-2</v>
      </c>
      <c r="L8" s="8"/>
    </row>
    <row r="9" spans="1:14" ht="15.75" customHeight="1" x14ac:dyDescent="0.25">
      <c r="A9" s="28" t="s">
        <v>6</v>
      </c>
      <c r="B9" s="17">
        <v>0</v>
      </c>
      <c r="C9" s="18">
        <f t="shared" ref="C9:C22" si="0">B9/J9</f>
        <v>0</v>
      </c>
      <c r="D9" s="17">
        <v>0</v>
      </c>
      <c r="E9" s="18">
        <f t="shared" ref="E9:E22" si="1">D9/J9</f>
        <v>0</v>
      </c>
      <c r="F9" s="17">
        <v>3800</v>
      </c>
      <c r="G9" s="18">
        <f t="shared" ref="G9:G22" si="2">F9/J9</f>
        <v>1</v>
      </c>
      <c r="H9" s="19">
        <v>0</v>
      </c>
      <c r="I9" s="18">
        <f t="shared" ref="I9:I22" si="3">H9/J9</f>
        <v>0</v>
      </c>
      <c r="J9" s="26">
        <v>3800</v>
      </c>
      <c r="K9" s="22">
        <f>J9/J23</f>
        <v>5.1567376848961864E-2</v>
      </c>
      <c r="L9" s="8"/>
      <c r="N9" t="s">
        <v>29</v>
      </c>
    </row>
    <row r="10" spans="1:14" ht="15.75" customHeight="1" x14ac:dyDescent="0.25">
      <c r="A10" s="28" t="s">
        <v>7</v>
      </c>
      <c r="B10" s="17">
        <v>0</v>
      </c>
      <c r="C10" s="18">
        <f t="shared" si="0"/>
        <v>0</v>
      </c>
      <c r="D10" s="17">
        <v>0</v>
      </c>
      <c r="E10" s="18">
        <f t="shared" si="1"/>
        <v>0</v>
      </c>
      <c r="F10" s="17">
        <v>8925</v>
      </c>
      <c r="G10" s="18">
        <f t="shared" si="2"/>
        <v>0.7</v>
      </c>
      <c r="H10" s="19">
        <v>3825</v>
      </c>
      <c r="I10" s="18">
        <f t="shared" si="3"/>
        <v>0.3</v>
      </c>
      <c r="J10" s="26">
        <v>12750</v>
      </c>
      <c r="K10" s="22">
        <f>J10/J23</f>
        <v>0.17302211969059575</v>
      </c>
      <c r="L10" s="8"/>
    </row>
    <row r="11" spans="1:14" ht="15.75" customHeight="1" x14ac:dyDescent="0.25">
      <c r="A11" s="28" t="s">
        <v>12</v>
      </c>
      <c r="B11" s="17">
        <v>0</v>
      </c>
      <c r="C11" s="18">
        <f t="shared" si="0"/>
        <v>0</v>
      </c>
      <c r="D11" s="17">
        <v>0</v>
      </c>
      <c r="E11" s="18">
        <f t="shared" si="1"/>
        <v>0</v>
      </c>
      <c r="F11" s="17">
        <v>1250</v>
      </c>
      <c r="G11" s="18">
        <f t="shared" si="2"/>
        <v>1</v>
      </c>
      <c r="H11" s="19">
        <v>0</v>
      </c>
      <c r="I11" s="18">
        <f t="shared" si="3"/>
        <v>0</v>
      </c>
      <c r="J11" s="26">
        <v>1250</v>
      </c>
      <c r="K11" s="22">
        <f>J11/J23</f>
        <v>1.6962952910842721E-2</v>
      </c>
      <c r="L11" s="8"/>
    </row>
    <row r="12" spans="1:14" ht="15.75" customHeight="1" x14ac:dyDescent="0.25">
      <c r="A12" s="28" t="s">
        <v>13</v>
      </c>
      <c r="B12" s="17">
        <v>0</v>
      </c>
      <c r="C12" s="18">
        <f t="shared" si="0"/>
        <v>0</v>
      </c>
      <c r="D12" s="17">
        <v>967.5</v>
      </c>
      <c r="E12" s="18">
        <f t="shared" si="1"/>
        <v>0.21032608695652175</v>
      </c>
      <c r="F12" s="17">
        <v>2799.5</v>
      </c>
      <c r="G12" s="18">
        <f t="shared" si="2"/>
        <v>0.60858695652173911</v>
      </c>
      <c r="H12" s="19">
        <v>825.5</v>
      </c>
      <c r="I12" s="18">
        <f t="shared" si="3"/>
        <v>0.17945652173913043</v>
      </c>
      <c r="J12" s="26">
        <v>4600</v>
      </c>
      <c r="K12" s="22">
        <f>J12/J23</f>
        <v>6.2423666711901207E-2</v>
      </c>
      <c r="L12" s="8"/>
    </row>
    <row r="13" spans="1:14" ht="15.75" customHeight="1" x14ac:dyDescent="0.25">
      <c r="A13" s="28" t="s">
        <v>14</v>
      </c>
      <c r="B13" s="17">
        <v>50</v>
      </c>
      <c r="C13" s="18">
        <f t="shared" si="0"/>
        <v>2.5000000000000001E-2</v>
      </c>
      <c r="D13" s="17">
        <v>180</v>
      </c>
      <c r="E13" s="18">
        <f t="shared" si="1"/>
        <v>0.09</v>
      </c>
      <c r="F13" s="17">
        <v>1200</v>
      </c>
      <c r="G13" s="18">
        <f t="shared" si="2"/>
        <v>0.6</v>
      </c>
      <c r="H13" s="19">
        <v>570</v>
      </c>
      <c r="I13" s="18">
        <f t="shared" si="3"/>
        <v>0.28499999999999998</v>
      </c>
      <c r="J13" s="26">
        <v>2000</v>
      </c>
      <c r="K13" s="22">
        <f>J13/J23</f>
        <v>2.7140724657348351E-2</v>
      </c>
      <c r="L13" s="8"/>
    </row>
    <row r="14" spans="1:14" ht="15.75" customHeight="1" x14ac:dyDescent="0.25">
      <c r="A14" s="29" t="s">
        <v>15</v>
      </c>
      <c r="B14" s="17">
        <v>162</v>
      </c>
      <c r="C14" s="18">
        <f t="shared" si="0"/>
        <v>8.3076923076923076E-2</v>
      </c>
      <c r="D14" s="17">
        <v>1731</v>
      </c>
      <c r="E14" s="18">
        <f t="shared" si="1"/>
        <v>0.88769230769230767</v>
      </c>
      <c r="F14" s="17">
        <v>57</v>
      </c>
      <c r="G14" s="18">
        <f t="shared" si="2"/>
        <v>2.923076923076923E-2</v>
      </c>
      <c r="H14" s="17">
        <v>0</v>
      </c>
      <c r="I14" s="18">
        <f t="shared" si="3"/>
        <v>0</v>
      </c>
      <c r="J14" s="26">
        <v>1950</v>
      </c>
      <c r="K14" s="22">
        <f>J14/J23</f>
        <v>2.6462206540914641E-2</v>
      </c>
      <c r="L14" s="8"/>
    </row>
    <row r="15" spans="1:14" ht="15.75" customHeight="1" x14ac:dyDescent="0.25">
      <c r="A15" s="29" t="s">
        <v>16</v>
      </c>
      <c r="B15" s="17">
        <v>195</v>
      </c>
      <c r="C15" s="18">
        <f t="shared" si="0"/>
        <v>0.1</v>
      </c>
      <c r="D15" s="17">
        <v>1555</v>
      </c>
      <c r="E15" s="18">
        <f t="shared" si="1"/>
        <v>0.79743589743589749</v>
      </c>
      <c r="F15" s="17">
        <v>150</v>
      </c>
      <c r="G15" s="18">
        <f t="shared" si="2"/>
        <v>7.6923076923076927E-2</v>
      </c>
      <c r="H15" s="17">
        <v>50</v>
      </c>
      <c r="I15" s="18">
        <f t="shared" si="3"/>
        <v>2.564102564102564E-2</v>
      </c>
      <c r="J15" s="26">
        <v>1950</v>
      </c>
      <c r="K15" s="22">
        <f>J15/J23</f>
        <v>2.6462206540914641E-2</v>
      </c>
      <c r="L15" s="8"/>
    </row>
    <row r="16" spans="1:14" ht="15.75" customHeight="1" x14ac:dyDescent="0.25">
      <c r="A16" s="28" t="s">
        <v>17</v>
      </c>
      <c r="B16" s="17">
        <v>208</v>
      </c>
      <c r="C16" s="18">
        <f t="shared" si="0"/>
        <v>2.9671897289586305E-2</v>
      </c>
      <c r="D16" s="17">
        <v>6802</v>
      </c>
      <c r="E16" s="18">
        <f t="shared" si="1"/>
        <v>0.9703281027104137</v>
      </c>
      <c r="F16" s="17">
        <v>0</v>
      </c>
      <c r="G16" s="18">
        <f t="shared" si="2"/>
        <v>0</v>
      </c>
      <c r="H16" s="17">
        <v>0</v>
      </c>
      <c r="I16" s="18">
        <f t="shared" si="3"/>
        <v>0</v>
      </c>
      <c r="J16" s="26">
        <v>7010</v>
      </c>
      <c r="K16" s="22">
        <f>J16/J23</f>
        <v>9.5128239924005972E-2</v>
      </c>
      <c r="L16" s="8"/>
    </row>
    <row r="17" spans="1:12" ht="15.75" customHeight="1" x14ac:dyDescent="0.25">
      <c r="A17" s="28" t="s">
        <v>18</v>
      </c>
      <c r="B17" s="17">
        <v>249</v>
      </c>
      <c r="C17" s="18">
        <f t="shared" si="0"/>
        <v>6.955307262569832E-2</v>
      </c>
      <c r="D17" s="17">
        <v>546</v>
      </c>
      <c r="E17" s="18">
        <f t="shared" si="1"/>
        <v>0.15251396648044693</v>
      </c>
      <c r="F17" s="17">
        <v>2785</v>
      </c>
      <c r="G17" s="18">
        <f t="shared" si="2"/>
        <v>0.77793296089385477</v>
      </c>
      <c r="H17" s="17">
        <v>0</v>
      </c>
      <c r="I17" s="18">
        <f t="shared" si="3"/>
        <v>0</v>
      </c>
      <c r="J17" s="26">
        <v>3580</v>
      </c>
      <c r="K17" s="22">
        <f>J17/J23</f>
        <v>4.8581897136653548E-2</v>
      </c>
      <c r="L17" s="8"/>
    </row>
    <row r="18" spans="1:12" ht="15.75" customHeight="1" x14ac:dyDescent="0.25">
      <c r="A18" s="28" t="s">
        <v>19</v>
      </c>
      <c r="B18" s="17">
        <v>250</v>
      </c>
      <c r="C18" s="18">
        <f t="shared" si="0"/>
        <v>0.02</v>
      </c>
      <c r="D18" s="17">
        <v>3500</v>
      </c>
      <c r="E18" s="18">
        <f t="shared" si="1"/>
        <v>0.28000000000000003</v>
      </c>
      <c r="F18" s="17">
        <v>8750</v>
      </c>
      <c r="G18" s="18">
        <f t="shared" si="2"/>
        <v>0.7</v>
      </c>
      <c r="H18" s="17">
        <v>0</v>
      </c>
      <c r="I18" s="18">
        <f t="shared" si="3"/>
        <v>0</v>
      </c>
      <c r="J18" s="26">
        <v>12500</v>
      </c>
      <c r="K18" s="22">
        <f>J18/J23</f>
        <v>0.16962952910842719</v>
      </c>
      <c r="L18" s="8"/>
    </row>
    <row r="19" spans="1:12" ht="15.75" customHeight="1" x14ac:dyDescent="0.25">
      <c r="A19" s="28" t="s">
        <v>20</v>
      </c>
      <c r="B19" s="17">
        <v>63</v>
      </c>
      <c r="C19" s="18">
        <f t="shared" si="0"/>
        <v>6.6315789473684206E-3</v>
      </c>
      <c r="D19" s="17">
        <v>2051</v>
      </c>
      <c r="E19" s="18">
        <f t="shared" si="1"/>
        <v>0.21589473684210525</v>
      </c>
      <c r="F19" s="17">
        <v>6954</v>
      </c>
      <c r="G19" s="18">
        <f t="shared" si="2"/>
        <v>0.73199999999999998</v>
      </c>
      <c r="H19" s="17">
        <v>395</v>
      </c>
      <c r="I19" s="18">
        <f t="shared" si="3"/>
        <v>4.1578947368421056E-2</v>
      </c>
      <c r="J19" s="26">
        <v>9500</v>
      </c>
      <c r="K19" s="22">
        <f>J19/J23</f>
        <v>0.12891844212240466</v>
      </c>
      <c r="L19" s="8"/>
    </row>
    <row r="20" spans="1:12" ht="15.75" customHeight="1" x14ac:dyDescent="0.25">
      <c r="A20" s="28" t="s">
        <v>21</v>
      </c>
      <c r="B20" s="17">
        <v>0</v>
      </c>
      <c r="C20" s="18">
        <f t="shared" si="0"/>
        <v>0</v>
      </c>
      <c r="D20" s="17">
        <v>340</v>
      </c>
      <c r="E20" s="18">
        <f t="shared" si="1"/>
        <v>0.25185185185185183</v>
      </c>
      <c r="F20" s="17">
        <v>1014</v>
      </c>
      <c r="G20" s="18">
        <f t="shared" si="2"/>
        <v>0.75111111111111106</v>
      </c>
      <c r="H20" s="17">
        <v>0</v>
      </c>
      <c r="I20" s="18">
        <f t="shared" si="3"/>
        <v>0</v>
      </c>
      <c r="J20" s="26">
        <v>1350</v>
      </c>
      <c r="K20" s="22">
        <f>J20/J23</f>
        <v>1.8319989143710136E-2</v>
      </c>
      <c r="L20" s="8"/>
    </row>
    <row r="21" spans="1:12" ht="15.75" customHeight="1" x14ac:dyDescent="0.25">
      <c r="A21" s="28" t="s">
        <v>22</v>
      </c>
      <c r="B21" s="17">
        <v>600.5</v>
      </c>
      <c r="C21" s="18">
        <f t="shared" si="0"/>
        <v>6.0049999999999999E-2</v>
      </c>
      <c r="D21" s="17">
        <v>7560</v>
      </c>
      <c r="E21" s="18">
        <f t="shared" si="1"/>
        <v>0.75600000000000001</v>
      </c>
      <c r="F21" s="17">
        <v>1880</v>
      </c>
      <c r="G21" s="18">
        <f t="shared" si="2"/>
        <v>0.188</v>
      </c>
      <c r="H21" s="17">
        <v>0</v>
      </c>
      <c r="I21" s="18">
        <f t="shared" si="3"/>
        <v>0</v>
      </c>
      <c r="J21" s="26">
        <v>10000</v>
      </c>
      <c r="K21" s="22">
        <f>J21/J23</f>
        <v>0.13570362328674176</v>
      </c>
      <c r="L21" s="8"/>
    </row>
    <row r="22" spans="1:12" ht="15.75" customHeight="1" x14ac:dyDescent="0.25">
      <c r="A22" s="28" t="s">
        <v>24</v>
      </c>
      <c r="B22" s="17">
        <v>22.5</v>
      </c>
      <c r="C22" s="18">
        <f t="shared" si="0"/>
        <v>0.05</v>
      </c>
      <c r="D22" s="17">
        <v>90</v>
      </c>
      <c r="E22" s="18">
        <f t="shared" si="1"/>
        <v>0.2</v>
      </c>
      <c r="F22" s="17">
        <v>337.5</v>
      </c>
      <c r="G22" s="18">
        <f t="shared" si="2"/>
        <v>0.75</v>
      </c>
      <c r="H22" s="17">
        <v>0</v>
      </c>
      <c r="I22" s="18">
        <f t="shared" si="3"/>
        <v>0</v>
      </c>
      <c r="J22" s="26">
        <v>450</v>
      </c>
      <c r="K22" s="22">
        <f>J22/J23</f>
        <v>6.1066630479033792E-3</v>
      </c>
      <c r="L22" s="8"/>
    </row>
    <row r="23" spans="1:12" ht="15" customHeight="1" x14ac:dyDescent="0.25">
      <c r="A23" s="37" t="s">
        <v>4</v>
      </c>
      <c r="B23" s="34">
        <f>SUM(B8:B22)</f>
        <v>1800</v>
      </c>
      <c r="C23" s="35">
        <v>2.4500000000000001E-2</v>
      </c>
      <c r="D23" s="34">
        <f>SUM(D8:D22)</f>
        <v>25322.5</v>
      </c>
      <c r="E23" s="35">
        <v>0.34360000000000002</v>
      </c>
      <c r="F23" s="34">
        <f>SUM(F8:F22)</f>
        <v>40902</v>
      </c>
      <c r="G23" s="35">
        <v>0.55500000000000005</v>
      </c>
      <c r="H23" s="34">
        <f>SUM(H8:H22)</f>
        <v>5665.5</v>
      </c>
      <c r="I23" s="35">
        <f>H23/J23</f>
        <v>7.6882887773103536E-2</v>
      </c>
      <c r="J23" s="36">
        <f>SUM(J8:J22)</f>
        <v>73690</v>
      </c>
      <c r="K23" s="32">
        <f>SUM(K8:K22)</f>
        <v>1</v>
      </c>
      <c r="L23" s="8"/>
    </row>
    <row r="24" spans="1:12" ht="14.25" customHeight="1" x14ac:dyDescent="0.25">
      <c r="A24" s="37"/>
      <c r="B24" s="34"/>
      <c r="C24" s="35"/>
      <c r="D24" s="34"/>
      <c r="E24" s="35"/>
      <c r="F24" s="34"/>
      <c r="G24" s="35"/>
      <c r="H24" s="34"/>
      <c r="I24" s="35"/>
      <c r="J24" s="36"/>
      <c r="K24" s="33"/>
      <c r="L24" s="8"/>
    </row>
    <row r="25" spans="1:12" x14ac:dyDescent="0.25">
      <c r="A25" s="10"/>
      <c r="B25" s="7"/>
      <c r="C25" s="7"/>
      <c r="D25" s="7"/>
      <c r="E25" s="7"/>
      <c r="F25" s="7"/>
      <c r="G25" s="7"/>
      <c r="H25" s="7"/>
      <c r="I25" s="7"/>
      <c r="J25" s="7"/>
      <c r="K25" s="8"/>
      <c r="L25" s="8"/>
    </row>
    <row r="26" spans="1:12" ht="14.25" customHeight="1" x14ac:dyDescent="0.25">
      <c r="A26" s="10"/>
      <c r="B26" s="7"/>
      <c r="C26" s="7"/>
      <c r="D26" s="7"/>
      <c r="E26" s="7"/>
      <c r="F26" s="7"/>
      <c r="G26" s="7"/>
      <c r="H26" s="7"/>
      <c r="I26" s="7"/>
      <c r="J26" s="7"/>
      <c r="K26" s="8"/>
      <c r="L26" s="8"/>
    </row>
    <row r="27" spans="1:12" ht="50.25" hidden="1" customHeight="1" thickBot="1" x14ac:dyDescent="0.3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3"/>
      <c r="L27" s="13"/>
    </row>
    <row r="28" spans="1:12" ht="15.75" thickBot="1" x14ac:dyDescent="0.3">
      <c r="A28" s="23"/>
      <c r="B28" s="24"/>
      <c r="C28" s="24"/>
      <c r="D28" s="24"/>
      <c r="E28" s="24"/>
      <c r="F28" s="24"/>
      <c r="G28" s="24"/>
      <c r="H28" s="24"/>
      <c r="I28" s="24"/>
      <c r="J28" s="24"/>
      <c r="K28" s="25"/>
    </row>
  </sheetData>
  <mergeCells count="26">
    <mergeCell ref="A23:A24"/>
    <mergeCell ref="B23:B24"/>
    <mergeCell ref="C23:C24"/>
    <mergeCell ref="H2:K2"/>
    <mergeCell ref="A3:K3"/>
    <mergeCell ref="K6:K7"/>
    <mergeCell ref="H6:H7"/>
    <mergeCell ref="I6:I7"/>
    <mergeCell ref="J6:J7"/>
    <mergeCell ref="A4:J4"/>
    <mergeCell ref="D23:D24"/>
    <mergeCell ref="E23:E24"/>
    <mergeCell ref="J5:K5"/>
    <mergeCell ref="B6:B7"/>
    <mergeCell ref="C6:C7"/>
    <mergeCell ref="D6:D7"/>
    <mergeCell ref="D5:G5"/>
    <mergeCell ref="E6:E7"/>
    <mergeCell ref="F6:F7"/>
    <mergeCell ref="G6:G7"/>
    <mergeCell ref="K23:K24"/>
    <mergeCell ref="H23:H24"/>
    <mergeCell ref="I23:I24"/>
    <mergeCell ref="J23:J24"/>
    <mergeCell ref="F23:F24"/>
    <mergeCell ref="G23:G2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2024-06-17T12:57:46Z</dcterms:modified>
</cp:coreProperties>
</file>